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<sst xmlns="http://schemas.openxmlformats.org/spreadsheetml/2006/main" count="86" uniqueCount="81">
  <si>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2012. évi</t>
  </si>
  <si>
    <t>terv</t>
  </si>
  <si>
    <t>1. Bevételek</t>
  </si>
  <si>
    <t>1.1.</t>
  </si>
  <si>
    <t>Területi szervezetek tagdíja</t>
  </si>
  <si>
    <t>1.2.</t>
  </si>
  <si>
    <t>Vízitársulatok közvetlen tagdíjfizetése</t>
  </si>
  <si>
    <t>1.3.</t>
  </si>
  <si>
    <t>Vízitársulatok differenciált tagdíja</t>
  </si>
  <si>
    <t>1.4.</t>
  </si>
  <si>
    <t xml:space="preserve">Nem vízgazdálkodási társulat szervezetek </t>
  </si>
  <si>
    <t>Összes tagdij</t>
  </si>
  <si>
    <t>2. Kiadások</t>
  </si>
  <si>
    <t>2.1.</t>
  </si>
  <si>
    <t>2.2.</t>
  </si>
  <si>
    <t>2.3.</t>
  </si>
  <si>
    <t>2.4.</t>
  </si>
  <si>
    <t>2.5.</t>
  </si>
  <si>
    <t>Külföldi kiküldetések</t>
  </si>
  <si>
    <t>2.6.</t>
  </si>
  <si>
    <t>Gépkocsi üzemköltsége</t>
  </si>
  <si>
    <t>2.7.</t>
  </si>
  <si>
    <t>Beszerzés, anyagköltség</t>
  </si>
  <si>
    <t>2.8.</t>
  </si>
  <si>
    <t>Könyvek, folyóiratok</t>
  </si>
  <si>
    <t>2.9.</t>
  </si>
  <si>
    <t>Postaköltség</t>
  </si>
  <si>
    <t>2.10.</t>
  </si>
  <si>
    <t>Telefonköltség</t>
  </si>
  <si>
    <t>2.11.</t>
  </si>
  <si>
    <t>2.12.</t>
  </si>
  <si>
    <t>Rendezvények, üzleti kiadások</t>
  </si>
  <si>
    <t>2.13.</t>
  </si>
  <si>
    <t>Szociális költségek</t>
  </si>
  <si>
    <t>2.14.</t>
  </si>
  <si>
    <t>Bérleti, üzemelési költségek</t>
  </si>
  <si>
    <t>2.15.</t>
  </si>
  <si>
    <t>Könyvelési költségek</t>
  </si>
  <si>
    <t>2.16.</t>
  </si>
  <si>
    <t>Banki költségek</t>
  </si>
  <si>
    <t>2.17.</t>
  </si>
  <si>
    <t>Biztosítások</t>
  </si>
  <si>
    <t>2.18.</t>
  </si>
  <si>
    <t>Fizetett tagdíjak</t>
  </si>
  <si>
    <t>2.19.</t>
  </si>
  <si>
    <t>Megbízási díjak, jutalmak</t>
  </si>
  <si>
    <t>2.20.</t>
  </si>
  <si>
    <t>Internetes jogtár</t>
  </si>
  <si>
    <t>2.21.</t>
  </si>
  <si>
    <t>2.22.</t>
  </si>
  <si>
    <t>Működési költség összesen</t>
  </si>
  <si>
    <t>Egyenleg</t>
  </si>
  <si>
    <t>Társulati informatikai rendszer</t>
  </si>
  <si>
    <t>2.23.</t>
  </si>
  <si>
    <t>Elnök költségtérítése</t>
  </si>
  <si>
    <t>Működési költségek adóegyenlege</t>
  </si>
  <si>
    <t>tény</t>
  </si>
  <si>
    <t xml:space="preserve">Alkalmazott járuléka </t>
  </si>
  <si>
    <t>Tiszteletdíj járuléka</t>
  </si>
  <si>
    <t>2013. évi</t>
  </si>
  <si>
    <t>2013. I. félév</t>
  </si>
  <si>
    <t>2013.II. félév</t>
  </si>
  <si>
    <t>Alkalmazotti bér (bruttó)</t>
  </si>
  <si>
    <t>Elnök tiszteletdíja (bruttó)</t>
  </si>
  <si>
    <t>Jogi és informatikai tanácsadó költségei (számla)</t>
  </si>
  <si>
    <t>mód. terv</t>
  </si>
  <si>
    <t>Elnökségi ülések, közgyűlések költségei</t>
  </si>
  <si>
    <t>2.24.</t>
  </si>
  <si>
    <t>Irodagép szerviz</t>
  </si>
  <si>
    <t>Vállalkozási tevékenység</t>
  </si>
  <si>
    <t>Bevételek</t>
  </si>
  <si>
    <t>Továbbképzés bevételei</t>
  </si>
  <si>
    <t>Egyéb bevételek</t>
  </si>
  <si>
    <t>Kiadások</t>
  </si>
  <si>
    <t>Továbbképzés kiadásai</t>
  </si>
  <si>
    <t>Egyéb kiadások</t>
  </si>
  <si>
    <t>Összes bevétel</t>
  </si>
  <si>
    <t>Összes kiadás</t>
  </si>
  <si>
    <t>Alaptevékenység (nettó költségen)</t>
  </si>
  <si>
    <t>(bruttó költségen)</t>
  </si>
  <si>
    <t>A VTOSZ gazdálkodása, 2013.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</si>
</sst>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[$-40E]yyyy\.\ mmmm\ d\."/>
    <numFmt numFmtId="167" formatCode="0.0"/>
    <numFmt numFmtId="168" formatCode="_-* #,##0.000\ _F_t_-;\-* #,##0.000\ _F_t_-;_-* &quot;-&quot;??\ _F_t_-;_-@_-"/>
    <numFmt numFmtId="169" formatCode="_-* #,##0.000\ _F_t_-;\-* #,##0.000\ _F_t_-;_-* &quot;-&quot;???\ _F_t_-;_-@_-"/>
    <numFmt numFmtId="170" formatCode="_-* #,##0.0000\ _F_t_-;\-* #,##0.0000\ _F_t_-;_-* &quot;-&quot;??\ _F_t_-;_-@_-"/>
    <numFmt numFmtId="171" formatCode="_-* #,##0.00000\ _F_t_-;\-* #,##0.00000\ _F_t_-;_-* &quot;-&quot;??\ _F_t_-;_-@_-"/>
    <numFmt numFmtId="172" formatCode="_-* #,##0.000000\ _F_t_-;\-* #,##0.000000\ _F_t_-;_-* &quot;-&quot;??\ _F_t_-;_-@_-"/>
    <numFmt numFmtId="173" formatCode="_-* #,##0.0000000\ _F_t_-;\-* #,##0.0000000\ _F_t_-;_-* &quot;-&quot;??\ _F_t_-;_-@_-"/>
    <numFmt numFmtId="174" formatCode="_-* #,##0.00000000\ _F_t_-;\-* #,##0.00000000\ _F_t_-;_-* &quot;-&quot;??\ _F_t_-;_-@_-"/>
    <numFmt numFmtId="175" formatCode="_-* #,##0.00\ _F_t_-;\-* #,##0.00\ _F_t_-;_-* &quot;-&quot;???\ _F_t_-;_-@_-"/>
    <numFmt numFmtId="176" formatCode="_-* #,##0.0\ _F_t_-;\-* #,##0.0\ _F_t_-;_-* &quot;-&quot;???\ _F_t_-;_-@_-"/>
    <numFmt numFmtId="177" formatCode="_-* #,##0\ _F_t_-;\-* #,##0\ _F_t_-;_-* &quot;-&quot;???\ _F_t_-;_-@_-"/>
  </numFmts>
  <fonts count="32">
    <font>
      <sz val="10"/>
      <name val="Arial"/>
      <family val="0"/>
    </font>
    <font>
      <b/>
      <sz val="14"/>
      <name val="Bookman Old Style"/>
      <family val="1"/>
    </font>
    <font>
      <b/>
      <sz val="8"/>
      <name val="Arial CE"/>
      <family val="2"/>
    </font>
    <font>
      <b/>
      <sz val="12"/>
      <name val="Bookman Old Styl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Book Antiqua"/>
      <family val="1"/>
    </font>
    <font>
      <b/>
      <sz val="10"/>
      <name val="Arial CE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7" fillId="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21" borderId="7" applyNumberFormat="0" applyFont="0" applyAlignment="0" applyProtection="0"/>
    <xf numFmtId="0" fontId="25" fillId="6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4" fontId="6" fillId="0" borderId="0" xfId="46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10" xfId="46" applyNumberFormat="1" applyFont="1" applyFill="1" applyBorder="1" applyAlignment="1">
      <alignment/>
    </xf>
    <xf numFmtId="164" fontId="6" fillId="0" borderId="12" xfId="46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64" fontId="6" fillId="0" borderId="13" xfId="46" applyNumberFormat="1" applyFont="1" applyFill="1" applyBorder="1" applyAlignment="1">
      <alignment/>
    </xf>
    <xf numFmtId="164" fontId="6" fillId="24" borderId="14" xfId="46" applyNumberFormat="1" applyFont="1" applyFill="1" applyBorder="1" applyAlignment="1">
      <alignment/>
    </xf>
    <xf numFmtId="0" fontId="0" fillId="0" borderId="0" xfId="0" applyFont="1" applyAlignment="1">
      <alignment/>
    </xf>
    <xf numFmtId="164" fontId="6" fillId="0" borderId="10" xfId="46" applyNumberFormat="1" applyFont="1" applyFill="1" applyBorder="1" applyAlignment="1">
      <alignment horizontal="center"/>
    </xf>
    <xf numFmtId="164" fontId="6" fillId="24" borderId="15" xfId="46" applyNumberFormat="1" applyFont="1" applyFill="1" applyBorder="1" applyAlignment="1">
      <alignment/>
    </xf>
    <xf numFmtId="3" fontId="2" fillId="24" borderId="16" xfId="0" applyNumberFormat="1" applyFont="1" applyFill="1" applyBorder="1" applyAlignment="1">
      <alignment horizontal="center"/>
    </xf>
    <xf numFmtId="3" fontId="2" fillId="24" borderId="17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/>
    </xf>
    <xf numFmtId="1" fontId="0" fillId="0" borderId="0" xfId="0" applyNumberFormat="1" applyAlignment="1">
      <alignment/>
    </xf>
    <xf numFmtId="168" fontId="13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4" fontId="6" fillId="0" borderId="10" xfId="46" applyNumberFormat="1" applyFont="1" applyBorder="1" applyAlignment="1">
      <alignment/>
    </xf>
    <xf numFmtId="164" fontId="6" fillId="0" borderId="12" xfId="46" applyNumberFormat="1" applyFont="1" applyBorder="1" applyAlignment="1">
      <alignment/>
    </xf>
    <xf numFmtId="164" fontId="6" fillId="0" borderId="13" xfId="46" applyNumberFormat="1" applyFont="1" applyBorder="1" applyAlignment="1">
      <alignment/>
    </xf>
    <xf numFmtId="164" fontId="6" fillId="0" borderId="18" xfId="46" applyNumberFormat="1" applyFont="1" applyBorder="1" applyAlignment="1">
      <alignment/>
    </xf>
    <xf numFmtId="0" fontId="0" fillId="0" borderId="0" xfId="0" applyFont="1" applyAlignment="1">
      <alignment/>
    </xf>
    <xf numFmtId="164" fontId="6" fillId="0" borderId="13" xfId="46" applyNumberFormat="1" applyFont="1" applyBorder="1" applyAlignment="1">
      <alignment horizontal="center"/>
    </xf>
    <xf numFmtId="164" fontId="6" fillId="0" borderId="13" xfId="46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164" fontId="6" fillId="0" borderId="0" xfId="46" applyNumberFormat="1" applyFont="1" applyAlignment="1">
      <alignment/>
    </xf>
    <xf numFmtId="164" fontId="0" fillId="0" borderId="0" xfId="0" applyNumberForma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4" fontId="6" fillId="24" borderId="15" xfId="46" applyNumberFormat="1" applyFont="1" applyFill="1" applyBorder="1" applyAlignment="1">
      <alignment/>
    </xf>
    <xf numFmtId="164" fontId="6" fillId="24" borderId="15" xfId="46" applyNumberFormat="1" applyFont="1" applyFill="1" applyBorder="1" applyAlignment="1">
      <alignment wrapText="1"/>
    </xf>
    <xf numFmtId="0" fontId="14" fillId="0" borderId="0" xfId="0" applyFont="1" applyAlignment="1">
      <alignment/>
    </xf>
    <xf numFmtId="3" fontId="6" fillId="24" borderId="16" xfId="0" applyNumberFormat="1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164" fontId="6" fillId="23" borderId="10" xfId="46" applyNumberFormat="1" applyFont="1" applyFill="1" applyBorder="1" applyAlignment="1">
      <alignment/>
    </xf>
    <xf numFmtId="164" fontId="6" fillId="23" borderId="12" xfId="46" applyNumberFormat="1" applyFont="1" applyFill="1" applyBorder="1" applyAlignment="1">
      <alignment/>
    </xf>
    <xf numFmtId="164" fontId="6" fillId="24" borderId="10" xfId="46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177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wrapText="1"/>
    </xf>
    <xf numFmtId="49" fontId="14" fillId="0" borderId="20" xfId="0" applyNumberFormat="1" applyFont="1" applyFill="1" applyBorder="1" applyAlignment="1">
      <alignment wrapText="1"/>
    </xf>
    <xf numFmtId="49" fontId="6" fillId="24" borderId="10" xfId="0" applyNumberFormat="1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0" fontId="8" fillId="24" borderId="10" xfId="0" applyFont="1" applyFill="1" applyBorder="1" applyAlignment="1">
      <alignment/>
    </xf>
    <xf numFmtId="164" fontId="6" fillId="23" borderId="13" xfId="46" applyNumberFormat="1" applyFont="1" applyFill="1" applyBorder="1" applyAlignment="1">
      <alignment/>
    </xf>
    <xf numFmtId="164" fontId="6" fillId="23" borderId="18" xfId="46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21" xfId="0" applyFont="1" applyBorder="1" applyAlignment="1">
      <alignment horizontal="left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22" xfId="0" applyNumberFormat="1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4" borderId="2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tabSelected="1" zoomScalePageLayoutView="0" workbookViewId="0" topLeftCell="C1">
      <selection activeCell="K47" sqref="K47"/>
    </sheetView>
  </sheetViews>
  <sheetFormatPr defaultColWidth="9.140625" defaultRowHeight="12.75"/>
  <cols>
    <col min="1" max="1" width="8.57421875" style="0" customWidth="1"/>
    <col min="2" max="2" width="2.421875" style="0" customWidth="1"/>
    <col min="3" max="3" width="6.140625" style="0" customWidth="1"/>
    <col min="4" max="4" width="34.140625" style="0" customWidth="1"/>
    <col min="5" max="6" width="10.57421875" style="0" customWidth="1"/>
    <col min="7" max="7" width="12.28125" style="0" bestFit="1" customWidth="1"/>
    <col min="8" max="8" width="10.421875" style="0" customWidth="1"/>
    <col min="9" max="9" width="11.421875" style="0" customWidth="1"/>
    <col min="10" max="10" width="12.28125" style="0" customWidth="1"/>
    <col min="11" max="11" width="16.140625" style="0" bestFit="1" customWidth="1"/>
    <col min="12" max="12" width="11.00390625" style="0" bestFit="1" customWidth="1"/>
  </cols>
  <sheetData>
    <row r="1" ht="8.25" customHeight="1" thickBot="1"/>
    <row r="2" spans="3:10" ht="19.5" customHeight="1" thickBot="1">
      <c r="C2" s="79" t="s">
        <v>80</v>
      </c>
      <c r="D2" s="80"/>
      <c r="E2" s="80"/>
      <c r="F2" s="80"/>
      <c r="G2" s="80"/>
      <c r="H2" s="80"/>
      <c r="I2" s="81"/>
      <c r="J2" s="59"/>
    </row>
    <row r="3" spans="3:8" ht="19.5" customHeight="1" thickBot="1">
      <c r="C3" s="8"/>
      <c r="D3" s="8"/>
      <c r="E3" s="8"/>
      <c r="F3" s="8"/>
      <c r="G3" s="8"/>
      <c r="H3" s="1"/>
    </row>
    <row r="4" spans="3:10" ht="21" customHeight="1" thickBot="1">
      <c r="C4" s="79" t="s">
        <v>78</v>
      </c>
      <c r="D4" s="80"/>
      <c r="E4" s="80"/>
      <c r="F4" s="80"/>
      <c r="G4" s="80"/>
      <c r="H4" s="80"/>
      <c r="I4" s="81"/>
      <c r="J4" s="59"/>
    </row>
    <row r="5" ht="6" customHeight="1" thickBot="1"/>
    <row r="6" spans="5:10" ht="12.75">
      <c r="E6" s="23" t="s">
        <v>0</v>
      </c>
      <c r="F6" s="23" t="s">
        <v>60</v>
      </c>
      <c r="G6" s="54" t="s">
        <v>61</v>
      </c>
      <c r="H6" s="23" t="s">
        <v>59</v>
      </c>
      <c r="I6" s="23" t="s">
        <v>59</v>
      </c>
      <c r="J6" s="63"/>
    </row>
    <row r="7" spans="1:10" ht="13.5" thickBot="1">
      <c r="A7" s="9"/>
      <c r="B7" s="75" t="s">
        <v>2</v>
      </c>
      <c r="C7" s="75"/>
      <c r="D7" s="76"/>
      <c r="E7" s="24" t="s">
        <v>56</v>
      </c>
      <c r="F7" s="24" t="s">
        <v>1</v>
      </c>
      <c r="G7" s="55" t="s">
        <v>65</v>
      </c>
      <c r="H7" s="24" t="s">
        <v>1</v>
      </c>
      <c r="I7" s="24" t="s">
        <v>56</v>
      </c>
      <c r="J7" s="64"/>
    </row>
    <row r="8" spans="7:10" ht="7.5" customHeight="1">
      <c r="G8" s="53"/>
      <c r="I8" s="11"/>
      <c r="J8" s="65"/>
    </row>
    <row r="9" spans="3:10" ht="12.75">
      <c r="C9" s="2" t="s">
        <v>3</v>
      </c>
      <c r="D9" s="3" t="s">
        <v>4</v>
      </c>
      <c r="E9" s="31">
        <v>400</v>
      </c>
      <c r="F9" s="29">
        <v>0</v>
      </c>
      <c r="G9" s="29">
        <v>0</v>
      </c>
      <c r="H9" s="73"/>
      <c r="I9" s="15">
        <v>250</v>
      </c>
      <c r="J9" s="12"/>
    </row>
    <row r="10" spans="3:10" ht="12.75">
      <c r="C10" s="2" t="s">
        <v>5</v>
      </c>
      <c r="D10" s="3" t="s">
        <v>6</v>
      </c>
      <c r="E10" s="31">
        <v>27550</v>
      </c>
      <c r="F10" s="29">
        <v>13000</v>
      </c>
      <c r="G10" s="29">
        <v>10400</v>
      </c>
      <c r="H10" s="73">
        <f>SUM(F10:G10)</f>
        <v>23400</v>
      </c>
      <c r="I10" s="15">
        <v>24101</v>
      </c>
      <c r="J10" s="12"/>
    </row>
    <row r="11" spans="3:10" ht="12.75">
      <c r="C11" s="2" t="s">
        <v>7</v>
      </c>
      <c r="D11" s="5" t="s">
        <v>8</v>
      </c>
      <c r="E11" s="31">
        <v>0</v>
      </c>
      <c r="F11" s="29">
        <v>0</v>
      </c>
      <c r="G11" s="29">
        <v>0</v>
      </c>
      <c r="H11" s="73">
        <f>SUM(F11:G11)</f>
        <v>0</v>
      </c>
      <c r="I11" s="15">
        <v>0</v>
      </c>
      <c r="J11" s="12"/>
    </row>
    <row r="12" spans="3:11" ht="13.5" thickBot="1">
      <c r="C12" s="4" t="s">
        <v>9</v>
      </c>
      <c r="D12" s="5" t="s">
        <v>10</v>
      </c>
      <c r="E12" s="32">
        <v>750</v>
      </c>
      <c r="F12" s="30">
        <v>600</v>
      </c>
      <c r="G12" s="30">
        <v>300</v>
      </c>
      <c r="H12" s="74">
        <f>SUM(F12:G12)</f>
        <v>900</v>
      </c>
      <c r="I12" s="16">
        <v>675</v>
      </c>
      <c r="J12" s="12"/>
      <c r="K12" s="12"/>
    </row>
    <row r="13" spans="3:10" ht="13.5" thickBot="1">
      <c r="C13" s="77" t="s">
        <v>11</v>
      </c>
      <c r="D13" s="78"/>
      <c r="E13" s="19">
        <f>SUM(E9:E12)</f>
        <v>28700</v>
      </c>
      <c r="F13" s="22">
        <f>SUM(F9:F12)</f>
        <v>13600</v>
      </c>
      <c r="G13" s="51">
        <f>SUM(G10:G12)</f>
        <v>10700</v>
      </c>
      <c r="H13" s="19">
        <f>SUM(F13:G13)</f>
        <v>24300</v>
      </c>
      <c r="I13" s="51">
        <f>SUM(I9:I12)</f>
        <v>25026</v>
      </c>
      <c r="J13" s="12"/>
    </row>
    <row r="14" spans="5:10" ht="7.5" customHeight="1">
      <c r="E14" s="33"/>
      <c r="G14" s="42"/>
      <c r="I14" s="37"/>
      <c r="J14" s="42"/>
    </row>
    <row r="15" spans="1:11" ht="12.75">
      <c r="A15" s="9"/>
      <c r="B15" s="75" t="s">
        <v>12</v>
      </c>
      <c r="C15" s="75"/>
      <c r="D15" s="75"/>
      <c r="E15" s="14"/>
      <c r="G15" s="42"/>
      <c r="I15" s="37"/>
      <c r="J15" s="42"/>
      <c r="K15" s="10"/>
    </row>
    <row r="16" spans="5:10" ht="6.75" customHeight="1">
      <c r="E16" s="33"/>
      <c r="G16" s="42"/>
      <c r="I16" s="37"/>
      <c r="J16" s="42"/>
    </row>
    <row r="17" spans="3:13" ht="12.75">
      <c r="C17" s="2" t="s">
        <v>13</v>
      </c>
      <c r="D17" s="3" t="s">
        <v>62</v>
      </c>
      <c r="E17" s="31">
        <v>9378</v>
      </c>
      <c r="F17" s="15">
        <v>3000</v>
      </c>
      <c r="G17" s="29">
        <v>2100</v>
      </c>
      <c r="H17" s="56">
        <f aca="true" t="shared" si="0" ref="H17:H40">SUM(F17:G17)</f>
        <v>5100</v>
      </c>
      <c r="I17" s="15">
        <v>5100</v>
      </c>
      <c r="J17" s="12"/>
      <c r="K17" s="10"/>
      <c r="M17" s="10"/>
    </row>
    <row r="18" spans="3:11" ht="12.75">
      <c r="C18" s="2" t="s">
        <v>14</v>
      </c>
      <c r="D18" s="3" t="s">
        <v>57</v>
      </c>
      <c r="E18" s="34">
        <v>2566</v>
      </c>
      <c r="F18" s="15">
        <v>821</v>
      </c>
      <c r="G18" s="29">
        <v>543</v>
      </c>
      <c r="H18" s="56">
        <f t="shared" si="0"/>
        <v>1364</v>
      </c>
      <c r="I18" s="15">
        <v>1268</v>
      </c>
      <c r="J18" s="12"/>
      <c r="K18" s="10"/>
    </row>
    <row r="19" spans="3:11" ht="12.75">
      <c r="C19" s="2" t="s">
        <v>15</v>
      </c>
      <c r="D19" s="3" t="s">
        <v>63</v>
      </c>
      <c r="E19" s="31">
        <v>3660</v>
      </c>
      <c r="F19" s="15">
        <v>1703</v>
      </c>
      <c r="G19" s="29">
        <v>1200</v>
      </c>
      <c r="H19" s="56">
        <f t="shared" si="0"/>
        <v>2903</v>
      </c>
      <c r="I19" s="15">
        <v>2657</v>
      </c>
      <c r="J19" s="12"/>
      <c r="K19" s="10"/>
    </row>
    <row r="20" spans="3:11" ht="12.75">
      <c r="C20" s="2" t="s">
        <v>16</v>
      </c>
      <c r="D20" s="3" t="s">
        <v>58</v>
      </c>
      <c r="E20" s="31">
        <v>987</v>
      </c>
      <c r="F20" s="15">
        <v>493</v>
      </c>
      <c r="G20" s="29">
        <v>324</v>
      </c>
      <c r="H20" s="56">
        <f t="shared" si="0"/>
        <v>817</v>
      </c>
      <c r="I20" s="15">
        <v>717</v>
      </c>
      <c r="J20" s="12"/>
      <c r="K20" s="44"/>
    </row>
    <row r="21" spans="3:11" ht="12.75">
      <c r="C21" s="2" t="s">
        <v>17</v>
      </c>
      <c r="D21" s="3" t="s">
        <v>54</v>
      </c>
      <c r="E21" s="31">
        <v>1077</v>
      </c>
      <c r="F21" s="15">
        <v>600</v>
      </c>
      <c r="G21" s="29">
        <v>420</v>
      </c>
      <c r="H21" s="56">
        <f t="shared" si="0"/>
        <v>1020</v>
      </c>
      <c r="I21" s="15">
        <v>1231</v>
      </c>
      <c r="J21" s="12"/>
      <c r="K21" s="25"/>
    </row>
    <row r="22" spans="3:11" ht="12.75">
      <c r="C22" s="2" t="s">
        <v>19</v>
      </c>
      <c r="D22" s="5" t="s">
        <v>64</v>
      </c>
      <c r="E22" s="31">
        <v>4413</v>
      </c>
      <c r="F22" s="15">
        <v>2880</v>
      </c>
      <c r="G22" s="29">
        <v>2016</v>
      </c>
      <c r="H22" s="56">
        <f t="shared" si="0"/>
        <v>4896</v>
      </c>
      <c r="I22" s="15">
        <v>5100</v>
      </c>
      <c r="J22" s="12"/>
      <c r="K22" s="25"/>
    </row>
    <row r="23" spans="3:11" ht="12.75">
      <c r="C23" s="2" t="s">
        <v>21</v>
      </c>
      <c r="D23" s="3" t="s">
        <v>20</v>
      </c>
      <c r="E23" s="31">
        <v>926</v>
      </c>
      <c r="F23" s="15">
        <v>470</v>
      </c>
      <c r="G23" s="29">
        <v>300</v>
      </c>
      <c r="H23" s="56">
        <f t="shared" si="0"/>
        <v>770</v>
      </c>
      <c r="I23" s="15">
        <v>715</v>
      </c>
      <c r="J23" s="12"/>
      <c r="K23" s="25"/>
    </row>
    <row r="24" spans="3:12" ht="12.75">
      <c r="C24" s="2" t="s">
        <v>23</v>
      </c>
      <c r="D24" s="3" t="s">
        <v>18</v>
      </c>
      <c r="E24" s="35">
        <v>325</v>
      </c>
      <c r="F24" s="21">
        <v>0</v>
      </c>
      <c r="G24" s="29">
        <v>360</v>
      </c>
      <c r="H24" s="56">
        <f t="shared" si="0"/>
        <v>360</v>
      </c>
      <c r="I24" s="15">
        <v>328</v>
      </c>
      <c r="J24" s="12"/>
      <c r="K24" s="27"/>
      <c r="L24" s="10"/>
    </row>
    <row r="25" spans="3:11" ht="12.75">
      <c r="C25" s="2" t="s">
        <v>23</v>
      </c>
      <c r="D25" s="3" t="s">
        <v>22</v>
      </c>
      <c r="E25" s="31">
        <v>94</v>
      </c>
      <c r="F25" s="15">
        <v>100</v>
      </c>
      <c r="G25" s="29">
        <v>50</v>
      </c>
      <c r="H25" s="56">
        <f t="shared" si="0"/>
        <v>150</v>
      </c>
      <c r="I25" s="15">
        <v>153</v>
      </c>
      <c r="J25" s="12"/>
      <c r="K25" s="10"/>
    </row>
    <row r="26" spans="3:11" ht="12.75">
      <c r="C26" s="2" t="s">
        <v>25</v>
      </c>
      <c r="D26" s="3" t="s">
        <v>24</v>
      </c>
      <c r="E26" s="36">
        <v>2</v>
      </c>
      <c r="F26" s="15">
        <v>0</v>
      </c>
      <c r="G26" s="29">
        <v>0</v>
      </c>
      <c r="H26" s="56">
        <f t="shared" si="0"/>
        <v>0</v>
      </c>
      <c r="I26" s="15">
        <v>47</v>
      </c>
      <c r="J26" s="12"/>
      <c r="K26" s="10"/>
    </row>
    <row r="27" spans="3:10" ht="12.75">
      <c r="C27" s="2" t="s">
        <v>27</v>
      </c>
      <c r="D27" s="3" t="s">
        <v>26</v>
      </c>
      <c r="E27" s="31">
        <v>73</v>
      </c>
      <c r="F27" s="15">
        <v>25</v>
      </c>
      <c r="G27" s="29">
        <v>30</v>
      </c>
      <c r="H27" s="56">
        <f t="shared" si="0"/>
        <v>55</v>
      </c>
      <c r="I27" s="15">
        <v>97</v>
      </c>
      <c r="J27" s="12"/>
    </row>
    <row r="28" spans="3:11" ht="12.75">
      <c r="C28" s="2" t="s">
        <v>29</v>
      </c>
      <c r="D28" s="3" t="s">
        <v>28</v>
      </c>
      <c r="E28" s="31">
        <v>573</v>
      </c>
      <c r="F28" s="15">
        <v>290</v>
      </c>
      <c r="G28" s="29">
        <v>290</v>
      </c>
      <c r="H28" s="56">
        <f t="shared" si="0"/>
        <v>580</v>
      </c>
      <c r="I28" s="15">
        <v>485</v>
      </c>
      <c r="J28" s="12"/>
      <c r="K28" s="10"/>
    </row>
    <row r="29" spans="3:12" ht="12.75">
      <c r="C29" s="2" t="s">
        <v>30</v>
      </c>
      <c r="D29" s="3" t="s">
        <v>66</v>
      </c>
      <c r="E29" s="31">
        <v>72</v>
      </c>
      <c r="F29" s="15">
        <v>50</v>
      </c>
      <c r="G29" s="29">
        <v>50</v>
      </c>
      <c r="H29" s="56">
        <f t="shared" si="0"/>
        <v>100</v>
      </c>
      <c r="I29" s="15">
        <v>92</v>
      </c>
      <c r="J29" s="12"/>
      <c r="K29" s="10"/>
      <c r="L29" s="10"/>
    </row>
    <row r="30" spans="3:11" ht="12.75">
      <c r="C30" s="2" t="s">
        <v>32</v>
      </c>
      <c r="D30" s="3" t="s">
        <v>31</v>
      </c>
      <c r="E30" s="31">
        <v>128</v>
      </c>
      <c r="F30" s="15">
        <v>75</v>
      </c>
      <c r="G30" s="29">
        <v>50</v>
      </c>
      <c r="H30" s="56">
        <f t="shared" si="0"/>
        <v>125</v>
      </c>
      <c r="I30" s="15">
        <v>193</v>
      </c>
      <c r="J30" s="12"/>
      <c r="K30" s="62"/>
    </row>
    <row r="31" spans="3:12" ht="12.75">
      <c r="C31" s="2" t="s">
        <v>34</v>
      </c>
      <c r="D31" s="3" t="s">
        <v>33</v>
      </c>
      <c r="E31" s="31">
        <v>0</v>
      </c>
      <c r="F31" s="15">
        <v>0</v>
      </c>
      <c r="G31" s="29">
        <v>0</v>
      </c>
      <c r="H31" s="56">
        <f t="shared" si="0"/>
        <v>0</v>
      </c>
      <c r="I31" s="15">
        <v>0</v>
      </c>
      <c r="J31" s="12"/>
      <c r="K31" s="12"/>
      <c r="L31" s="37"/>
    </row>
    <row r="32" spans="3:11" ht="12.75">
      <c r="C32" s="2" t="s">
        <v>36</v>
      </c>
      <c r="D32" s="3" t="s">
        <v>35</v>
      </c>
      <c r="E32" s="31">
        <v>2899</v>
      </c>
      <c r="F32" s="15">
        <v>945</v>
      </c>
      <c r="G32" s="29">
        <v>936</v>
      </c>
      <c r="H32" s="56">
        <f t="shared" si="0"/>
        <v>1881</v>
      </c>
      <c r="I32" s="15">
        <v>1879</v>
      </c>
      <c r="J32" s="12"/>
      <c r="K32" s="10"/>
    </row>
    <row r="33" spans="3:11" ht="12.75">
      <c r="C33" s="2" t="s">
        <v>38</v>
      </c>
      <c r="D33" s="3" t="s">
        <v>37</v>
      </c>
      <c r="E33" s="18">
        <v>1070</v>
      </c>
      <c r="F33" s="15">
        <v>535</v>
      </c>
      <c r="G33" s="29">
        <v>642</v>
      </c>
      <c r="H33" s="56">
        <f t="shared" si="0"/>
        <v>1177</v>
      </c>
      <c r="I33" s="15">
        <v>1284</v>
      </c>
      <c r="J33" s="12"/>
      <c r="K33" s="28"/>
    </row>
    <row r="34" spans="3:11" ht="12.75">
      <c r="C34" s="2" t="s">
        <v>40</v>
      </c>
      <c r="D34" s="3" t="s">
        <v>39</v>
      </c>
      <c r="E34" s="31">
        <v>91</v>
      </c>
      <c r="F34" s="15">
        <v>65</v>
      </c>
      <c r="G34" s="29">
        <v>40</v>
      </c>
      <c r="H34" s="56">
        <f t="shared" si="0"/>
        <v>105</v>
      </c>
      <c r="I34" s="15">
        <v>79</v>
      </c>
      <c r="J34" s="12"/>
      <c r="K34" s="10"/>
    </row>
    <row r="35" spans="3:10" ht="12.75">
      <c r="C35" s="2" t="s">
        <v>42</v>
      </c>
      <c r="D35" s="3" t="s">
        <v>41</v>
      </c>
      <c r="E35" s="31">
        <v>178</v>
      </c>
      <c r="F35" s="15">
        <v>89</v>
      </c>
      <c r="G35" s="29">
        <v>97</v>
      </c>
      <c r="H35" s="56">
        <f t="shared" si="0"/>
        <v>186</v>
      </c>
      <c r="I35" s="15">
        <v>188</v>
      </c>
      <c r="J35" s="12"/>
    </row>
    <row r="36" spans="3:10" ht="12.75">
      <c r="C36" s="2" t="s">
        <v>44</v>
      </c>
      <c r="D36" s="3" t="s">
        <v>43</v>
      </c>
      <c r="E36" s="34">
        <v>236</v>
      </c>
      <c r="F36" s="21">
        <v>0</v>
      </c>
      <c r="G36" s="29">
        <v>240</v>
      </c>
      <c r="H36" s="56">
        <f t="shared" si="0"/>
        <v>240</v>
      </c>
      <c r="I36" s="15">
        <v>301</v>
      </c>
      <c r="J36" s="12"/>
    </row>
    <row r="37" spans="3:10" ht="12.75">
      <c r="C37" s="2" t="s">
        <v>46</v>
      </c>
      <c r="D37" s="3" t="s">
        <v>45</v>
      </c>
      <c r="E37" s="31">
        <v>60</v>
      </c>
      <c r="F37" s="15">
        <v>0</v>
      </c>
      <c r="G37" s="29">
        <v>0</v>
      </c>
      <c r="H37" s="56">
        <f t="shared" si="0"/>
        <v>0</v>
      </c>
      <c r="I37" s="15">
        <v>0</v>
      </c>
      <c r="J37" s="12"/>
    </row>
    <row r="38" spans="3:11" ht="12.75">
      <c r="C38" s="2" t="s">
        <v>48</v>
      </c>
      <c r="D38" s="3" t="s">
        <v>47</v>
      </c>
      <c r="E38" s="31">
        <v>35</v>
      </c>
      <c r="F38" s="15">
        <v>0</v>
      </c>
      <c r="G38" s="29">
        <v>0</v>
      </c>
      <c r="H38" s="56">
        <f t="shared" si="0"/>
        <v>0</v>
      </c>
      <c r="I38" s="15">
        <v>0</v>
      </c>
      <c r="J38" s="12"/>
      <c r="K38" s="12"/>
    </row>
    <row r="39" spans="3:11" ht="12.75">
      <c r="C39" s="2" t="s">
        <v>49</v>
      </c>
      <c r="D39" s="3" t="s">
        <v>52</v>
      </c>
      <c r="E39" s="31">
        <v>1330</v>
      </c>
      <c r="F39" s="15">
        <v>300</v>
      </c>
      <c r="G39" s="29">
        <v>300</v>
      </c>
      <c r="H39" s="56">
        <f t="shared" si="0"/>
        <v>600</v>
      </c>
      <c r="I39" s="15">
        <v>851</v>
      </c>
      <c r="J39" s="12"/>
      <c r="K39" s="10"/>
    </row>
    <row r="40" spans="3:11" ht="12.75">
      <c r="C40" s="2" t="s">
        <v>53</v>
      </c>
      <c r="D40" s="5" t="s">
        <v>55</v>
      </c>
      <c r="E40" s="31">
        <v>2698</v>
      </c>
      <c r="F40" s="15">
        <v>700</v>
      </c>
      <c r="G40" s="29">
        <v>700</v>
      </c>
      <c r="H40" s="56">
        <f t="shared" si="0"/>
        <v>1400</v>
      </c>
      <c r="I40" s="15">
        <v>1438</v>
      </c>
      <c r="J40" s="12"/>
      <c r="K40" s="10"/>
    </row>
    <row r="41" spans="3:10" ht="12.75">
      <c r="C41" s="6" t="s">
        <v>67</v>
      </c>
      <c r="D41" s="5" t="s">
        <v>68</v>
      </c>
      <c r="E41" s="31"/>
      <c r="F41" s="15"/>
      <c r="G41" s="29"/>
      <c r="H41" s="56">
        <v>0</v>
      </c>
      <c r="I41" s="15">
        <v>56</v>
      </c>
      <c r="J41" s="12"/>
    </row>
    <row r="42" spans="3:11" ht="12.75">
      <c r="C42" s="6"/>
      <c r="D42" s="5"/>
      <c r="E42" s="31"/>
      <c r="F42" s="15"/>
      <c r="G42" s="29"/>
      <c r="H42" s="56"/>
      <c r="I42" s="15"/>
      <c r="J42" s="12"/>
      <c r="K42" s="43"/>
    </row>
    <row r="43" spans="3:10" ht="13.5" thickBot="1">
      <c r="C43" s="6"/>
      <c r="D43" s="5"/>
      <c r="E43" s="32"/>
      <c r="F43" s="16"/>
      <c r="G43" s="30"/>
      <c r="H43" s="57"/>
      <c r="I43" s="16"/>
      <c r="J43" s="12"/>
    </row>
    <row r="44" spans="3:11" ht="22.5" customHeight="1" thickBot="1">
      <c r="C44" s="77" t="s">
        <v>50</v>
      </c>
      <c r="D44" s="78"/>
      <c r="E44" s="19">
        <f>SUM(E17:E43)</f>
        <v>32871</v>
      </c>
      <c r="F44" s="22">
        <f>SUM(F17:F43)</f>
        <v>13141</v>
      </c>
      <c r="G44" s="51">
        <f>SUM(G17:G43)</f>
        <v>10688</v>
      </c>
      <c r="H44" s="51">
        <f>SUM(F44:G44)</f>
        <v>23829</v>
      </c>
      <c r="I44" s="51">
        <f>SUM(I17:I43)</f>
        <v>24259</v>
      </c>
      <c r="J44" s="12"/>
      <c r="K44" s="26"/>
    </row>
    <row r="45" spans="5:10" ht="22.5" customHeight="1" thickBot="1">
      <c r="E45" s="33"/>
      <c r="G45" s="42"/>
      <c r="H45" s="42"/>
      <c r="I45" s="12"/>
      <c r="J45" s="12"/>
    </row>
    <row r="46" spans="3:10" ht="13.5" customHeight="1" thickBot="1">
      <c r="C46" s="77" t="s">
        <v>51</v>
      </c>
      <c r="D46" s="78"/>
      <c r="E46" s="22">
        <f>E13-E44</f>
        <v>-4171</v>
      </c>
      <c r="F46" s="22">
        <v>459</v>
      </c>
      <c r="G46" s="51">
        <f>G13-G44</f>
        <v>12</v>
      </c>
      <c r="H46" s="52">
        <f>SUM(F46:G46)</f>
        <v>471</v>
      </c>
      <c r="I46" s="51">
        <f>I13-I44</f>
        <v>767</v>
      </c>
      <c r="J46" s="12"/>
    </row>
    <row r="47" spans="2:7" ht="34.5" customHeight="1" thickBot="1">
      <c r="B47" s="17"/>
      <c r="C47" s="20"/>
      <c r="D47" s="41"/>
      <c r="E47" s="12"/>
      <c r="F47" s="33"/>
      <c r="G47" s="20"/>
    </row>
    <row r="48" spans="1:9" ht="16.5" thickBot="1">
      <c r="A48" s="11"/>
      <c r="B48" s="11"/>
      <c r="C48" s="59"/>
      <c r="D48" s="82" t="s">
        <v>69</v>
      </c>
      <c r="E48" s="83"/>
      <c r="F48" s="59"/>
      <c r="G48" s="59"/>
      <c r="H48" s="59"/>
      <c r="I48" s="59"/>
    </row>
    <row r="49" spans="1:9" ht="16.5" thickBot="1">
      <c r="A49" s="11"/>
      <c r="B49" s="11"/>
      <c r="C49" s="59"/>
      <c r="D49" s="82" t="s">
        <v>79</v>
      </c>
      <c r="E49" s="83"/>
      <c r="F49" s="59"/>
      <c r="G49" s="7"/>
      <c r="H49" s="11"/>
      <c r="I49" s="11"/>
    </row>
    <row r="50" spans="1:9" ht="13.5" thickBot="1">
      <c r="A50" s="11"/>
      <c r="B50" s="11"/>
      <c r="C50" s="7"/>
      <c r="D50" s="7"/>
      <c r="E50" s="7"/>
      <c r="F50" s="7"/>
      <c r="G50" s="39"/>
      <c r="H50" s="11"/>
      <c r="I50" s="43"/>
    </row>
    <row r="51" spans="1:9" ht="13.5" thickBot="1">
      <c r="A51" s="11"/>
      <c r="B51" s="46"/>
      <c r="C51" s="38"/>
      <c r="D51" s="66" t="s">
        <v>70</v>
      </c>
      <c r="E51" s="11"/>
      <c r="F51" s="11"/>
      <c r="G51" s="12"/>
      <c r="H51" s="11"/>
      <c r="I51" s="43"/>
    </row>
    <row r="52" spans="1:9" ht="13.5">
      <c r="A52" s="11"/>
      <c r="B52" s="11"/>
      <c r="C52" s="60"/>
      <c r="D52" s="69" t="s">
        <v>71</v>
      </c>
      <c r="E52" s="15">
        <v>1134</v>
      </c>
      <c r="F52" s="12"/>
      <c r="G52" s="12"/>
      <c r="H52" s="12"/>
      <c r="I52" s="12"/>
    </row>
    <row r="53" spans="1:9" ht="13.5">
      <c r="A53" s="11"/>
      <c r="B53" s="11"/>
      <c r="C53" s="47"/>
      <c r="D53" s="67" t="s">
        <v>72</v>
      </c>
      <c r="E53" s="15">
        <v>924</v>
      </c>
      <c r="F53" s="12"/>
      <c r="G53" s="12"/>
      <c r="H53" s="12"/>
      <c r="I53" s="12"/>
    </row>
    <row r="54" spans="1:9" ht="12.75">
      <c r="A54" s="11"/>
      <c r="B54" s="11"/>
      <c r="C54" s="47"/>
      <c r="D54" s="70" t="s">
        <v>76</v>
      </c>
      <c r="E54" s="58">
        <f>SUM(E52:E53)</f>
        <v>2058</v>
      </c>
      <c r="F54" s="12"/>
      <c r="G54" s="12"/>
      <c r="H54" s="12"/>
      <c r="I54" s="12"/>
    </row>
    <row r="55" spans="1:9" ht="15.75" thickBot="1">
      <c r="A55" s="11"/>
      <c r="B55" s="40"/>
      <c r="C55" s="47"/>
      <c r="D55" s="68"/>
      <c r="E55" s="12"/>
      <c r="F55" s="12"/>
      <c r="G55" s="12"/>
      <c r="H55" s="12"/>
      <c r="I55" s="12"/>
    </row>
    <row r="56" spans="1:9" ht="13.5" thickBot="1">
      <c r="A56" s="11"/>
      <c r="B56" s="11"/>
      <c r="C56" s="47"/>
      <c r="D56" s="71" t="s">
        <v>73</v>
      </c>
      <c r="E56" s="12"/>
      <c r="F56" s="12"/>
      <c r="G56" s="12"/>
      <c r="H56" s="12"/>
      <c r="I56" s="12"/>
    </row>
    <row r="57" spans="1:11" ht="13.5">
      <c r="A57" s="11"/>
      <c r="B57" s="11"/>
      <c r="C57" s="7"/>
      <c r="D57" s="69" t="s">
        <v>74</v>
      </c>
      <c r="E57" s="15">
        <v>1029</v>
      </c>
      <c r="F57" s="12"/>
      <c r="G57" s="12"/>
      <c r="H57" s="12"/>
      <c r="I57" s="12"/>
      <c r="J57" s="12"/>
      <c r="K57" s="12"/>
    </row>
    <row r="58" spans="1:9" ht="13.5">
      <c r="A58" s="11"/>
      <c r="B58" s="11"/>
      <c r="C58" s="13"/>
      <c r="D58" s="67" t="s">
        <v>75</v>
      </c>
      <c r="E58" s="15">
        <v>881</v>
      </c>
      <c r="F58" s="12"/>
      <c r="G58" s="12"/>
      <c r="H58" s="12"/>
      <c r="I58" s="12"/>
    </row>
    <row r="59" spans="1:9" ht="12.75">
      <c r="A59" s="11"/>
      <c r="B59" s="11"/>
      <c r="C59" s="13"/>
      <c r="D59" s="70" t="s">
        <v>77</v>
      </c>
      <c r="E59" s="58">
        <f>SUM(E57:E58)</f>
        <v>1910</v>
      </c>
      <c r="F59" s="12"/>
      <c r="G59" s="12"/>
      <c r="H59" s="12"/>
      <c r="I59" s="12"/>
    </row>
    <row r="60" spans="1:9" ht="15">
      <c r="A60" s="11"/>
      <c r="B60" s="46"/>
      <c r="C60" s="40"/>
      <c r="D60" s="38"/>
      <c r="E60" s="12"/>
      <c r="F60" s="12"/>
      <c r="G60" s="12"/>
      <c r="H60" s="12"/>
      <c r="I60" s="12"/>
    </row>
    <row r="61" spans="1:9" ht="12.75">
      <c r="A61" s="11"/>
      <c r="B61" s="11"/>
      <c r="C61" s="61"/>
      <c r="D61" s="72" t="s">
        <v>51</v>
      </c>
      <c r="E61" s="58">
        <f>E54-E59</f>
        <v>148</v>
      </c>
      <c r="F61" s="12"/>
      <c r="G61" s="12"/>
      <c r="H61" s="12"/>
      <c r="I61" s="12"/>
    </row>
    <row r="62" spans="1:9" ht="12.75">
      <c r="A62" s="11"/>
      <c r="B62" s="11"/>
      <c r="C62" s="48"/>
      <c r="D62" s="49"/>
      <c r="E62" s="12"/>
      <c r="F62" s="12"/>
      <c r="G62" s="12"/>
      <c r="H62" s="12"/>
      <c r="I62" s="12"/>
    </row>
    <row r="63" spans="1:9" ht="12.75">
      <c r="A63" s="11"/>
      <c r="B63" s="50"/>
      <c r="C63" s="47"/>
      <c r="D63" s="13"/>
      <c r="E63" s="12"/>
      <c r="F63" s="12"/>
      <c r="G63" s="45"/>
      <c r="H63" s="12"/>
      <c r="I63" s="12"/>
    </row>
    <row r="64" spans="1:9" ht="12.75">
      <c r="A64" s="11"/>
      <c r="B64" s="11"/>
      <c r="C64" s="47"/>
      <c r="D64" s="13"/>
      <c r="E64" s="12"/>
      <c r="F64" s="12"/>
      <c r="G64" s="39"/>
      <c r="H64" s="12"/>
      <c r="I64" s="12"/>
    </row>
    <row r="65" spans="1:9" ht="12.75">
      <c r="A65" s="11"/>
      <c r="B65" s="11"/>
      <c r="C65" s="84"/>
      <c r="D65" s="84"/>
      <c r="E65" s="11"/>
      <c r="F65" s="11"/>
      <c r="G65" s="45"/>
      <c r="H65" s="11"/>
      <c r="I65" s="11"/>
    </row>
    <row r="66" spans="2:7" ht="12.75">
      <c r="B66" s="11"/>
      <c r="C66" s="85"/>
      <c r="D66" s="85"/>
      <c r="E66" s="11"/>
      <c r="F66" s="11"/>
      <c r="G66" s="11"/>
    </row>
    <row r="67" spans="2:6" ht="12.75">
      <c r="B67" s="11"/>
      <c r="C67" s="84"/>
      <c r="D67" s="84"/>
      <c r="E67" s="11"/>
      <c r="F67" s="11"/>
    </row>
    <row r="68" spans="3:6" ht="12.75">
      <c r="C68" s="85"/>
      <c r="D68" s="85"/>
      <c r="E68" s="11"/>
      <c r="F68" s="11"/>
    </row>
    <row r="69" spans="3:4" ht="12.75">
      <c r="C69" s="86"/>
      <c r="D69" s="86"/>
    </row>
  </sheetData>
  <sheetProtection/>
  <mergeCells count="14">
    <mergeCell ref="C67:D67"/>
    <mergeCell ref="C68:D68"/>
    <mergeCell ref="C69:D69"/>
    <mergeCell ref="C65:D65"/>
    <mergeCell ref="C66:D66"/>
    <mergeCell ref="B7:D7"/>
    <mergeCell ref="C44:D44"/>
    <mergeCell ref="C2:I2"/>
    <mergeCell ref="D49:E49"/>
    <mergeCell ref="C4:I4"/>
    <mergeCell ref="D48:E48"/>
    <mergeCell ref="C46:D46"/>
    <mergeCell ref="B15:D15"/>
    <mergeCell ref="C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Fehér Ferenc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 Ferenc</dc:creator>
  <cp:keywords/>
  <dc:description/>
  <cp:lastModifiedBy>dr. Varga Árpád</cp:lastModifiedBy>
  <cp:lastPrinted>2014-01-22T20:04:42Z</cp:lastPrinted>
  <dcterms:created xsi:type="dcterms:W3CDTF">2012-01-30T10:25:44Z</dcterms:created>
  <dcterms:modified xsi:type="dcterms:W3CDTF">2014-02-18T21:07:27Z</dcterms:modified>
  <cp:category/>
  <cp:version/>
  <cp:contentType/>
  <cp:contentStatus/>
</cp:coreProperties>
</file>